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9405" activeTab="0"/>
  </bookViews>
  <sheets>
    <sheet name="2019出展小間申込書" sheetId="1" r:id="rId1"/>
  </sheets>
  <externalReferences>
    <externalReference r:id="rId4"/>
  </externalReferences>
  <definedNames>
    <definedName name="_xlnm.Print_Area" localSheetId="0">'2019出展小間申込書'!$A$1:$U$97</definedName>
  </definedNames>
  <calcPr fullCalcOnLoad="1"/>
</workbook>
</file>

<file path=xl/sharedStrings.xml><?xml version="1.0" encoding="utf-8"?>
<sst xmlns="http://schemas.openxmlformats.org/spreadsheetml/2006/main" count="164" uniqueCount="114">
  <si>
    <r>
      <t>東北映像フェスティバル</t>
    </r>
    <r>
      <rPr>
        <b/>
        <sz val="14"/>
        <rFont val="ＭＳ Ｐゴシック"/>
        <family val="3"/>
      </rPr>
      <t>２０１９　機器展出展申込書</t>
    </r>
  </si>
  <si>
    <r>
      <t>申込締切　</t>
    </r>
    <r>
      <rPr>
        <b/>
        <sz val="11"/>
        <rFont val="ＭＳ Ｐゴシック"/>
        <family val="3"/>
      </rPr>
      <t>2019年1月31日</t>
    </r>
  </si>
  <si>
    <t>＊出展規程をご確認のうえ、お申込下さい。</t>
  </si>
  <si>
    <t>出　　展　　社</t>
  </si>
  <si>
    <t>記　入　日</t>
  </si>
  <si>
    <t>会　社　名</t>
  </si>
  <si>
    <t>代　表　者</t>
  </si>
  <si>
    <t>HPアドレス</t>
  </si>
  <si>
    <t>本社所在地</t>
  </si>
  <si>
    <t>〒（　　-　　　）</t>
  </si>
  <si>
    <t>担当部署所在地</t>
  </si>
  <si>
    <t>主　担　当</t>
  </si>
  <si>
    <t>副　担　当</t>
  </si>
  <si>
    <t>担当者名</t>
  </si>
  <si>
    <t>担当部署</t>
  </si>
  <si>
    <t>メールアドレス</t>
  </si>
  <si>
    <t>TEL</t>
  </si>
  <si>
    <t>FAX</t>
  </si>
  <si>
    <t>備　考</t>
  </si>
  <si>
    <t>機器小間仕様</t>
  </si>
  <si>
    <t>　　大きさ；</t>
  </si>
  <si>
    <r>
      <t>１小間：間口2,700</t>
    </r>
    <r>
      <rPr>
        <sz val="9"/>
        <color indexed="8"/>
        <rFont val="ＭＳ Ｐゴシック"/>
        <family val="3"/>
      </rPr>
      <t>mm</t>
    </r>
    <r>
      <rPr>
        <sz val="11"/>
        <color theme="1"/>
        <rFont val="Calibri"/>
        <family val="3"/>
      </rPr>
      <t>×奥行2,700</t>
    </r>
    <r>
      <rPr>
        <sz val="9"/>
        <color indexed="8"/>
        <rFont val="ＭＳ Ｐゴシック"/>
        <family val="3"/>
      </rPr>
      <t>mm</t>
    </r>
    <r>
      <rPr>
        <sz val="11"/>
        <color theme="1"/>
        <rFont val="Calibri"/>
        <family val="3"/>
      </rPr>
      <t>（芯々）</t>
    </r>
  </si>
  <si>
    <t>　　展示機器；</t>
  </si>
  <si>
    <t>映像関連機器・音響関連機器・照明関連機器・その他機器の展示</t>
  </si>
  <si>
    <t>　　小間仕様；</t>
  </si>
  <si>
    <t>基本的に背面パネルと側面パネルからなります</t>
  </si>
  <si>
    <r>
      <t>背面パネル（幅2,700</t>
    </r>
    <r>
      <rPr>
        <sz val="9"/>
        <color indexed="8"/>
        <rFont val="ＭＳ Ｐゴシック"/>
        <family val="3"/>
      </rPr>
      <t>mm</t>
    </r>
    <r>
      <rPr>
        <sz val="11"/>
        <color theme="1"/>
        <rFont val="Calibri"/>
        <family val="3"/>
      </rPr>
      <t>×高さ2,400</t>
    </r>
    <r>
      <rPr>
        <sz val="9"/>
        <color indexed="8"/>
        <rFont val="ＭＳ Ｐゴシック"/>
        <family val="3"/>
      </rPr>
      <t>mm</t>
    </r>
    <r>
      <rPr>
        <sz val="11"/>
        <color theme="1"/>
        <rFont val="Calibri"/>
        <family val="3"/>
      </rPr>
      <t>） 側面パネル（左右どちらか、幅1,800mm×高さ2,400mm）</t>
    </r>
  </si>
  <si>
    <t>尚、二列小間の背面パネル・側面パネルは基本的に下記図によります</t>
  </si>
  <si>
    <t>背面パネル及び側面パネルは、木製白紙張、粘着テープ・画鋲・釘等の使用可能</t>
  </si>
  <si>
    <t>電源容量は、小間当り1kw（単相100V、50Hz）2口平型コンセント（E無し）1個付</t>
  </si>
  <si>
    <t>★</t>
  </si>
  <si>
    <t>；申込枠に数字を入れてください</t>
  </si>
  <si>
    <t>★</t>
  </si>
  <si>
    <t>；数字が反映いたします</t>
  </si>
  <si>
    <t>■小間申込</t>
  </si>
  <si>
    <t>・機器小間</t>
  </si>
  <si>
    <t>申込料金</t>
  </si>
  <si>
    <t>円（税抜き）</t>
  </si>
  <si>
    <t>一列</t>
  </si>
  <si>
    <t>1小間</t>
  </si>
  <si>
    <t>2小間</t>
  </si>
  <si>
    <t>3小間</t>
  </si>
  <si>
    <t>4小間</t>
  </si>
  <si>
    <t>5小間</t>
  </si>
  <si>
    <t>6小間</t>
  </si>
  <si>
    <t>2,970×2,970</t>
  </si>
  <si>
    <t>5,940.×2,970</t>
  </si>
  <si>
    <t>8,910×2,970</t>
  </si>
  <si>
    <t>11,880×2,970</t>
  </si>
  <si>
    <t>14,850×2,970</t>
  </si>
  <si>
    <t>17,820×2,970</t>
  </si>
  <si>
    <t>（単位：mm）</t>
  </si>
  <si>
    <t>料金</t>
  </si>
  <si>
    <t>非会員</t>
  </si>
  <si>
    <t>（円）</t>
  </si>
  <si>
    <t>税抜金額</t>
  </si>
  <si>
    <t>＊申込小間に上記金額を記入</t>
  </si>
  <si>
    <t>会員</t>
  </si>
  <si>
    <r>
      <rPr>
        <b/>
        <sz val="11"/>
        <color indexed="8"/>
        <rFont val="ＭＳ Ｐゴシック"/>
        <family val="3"/>
      </rPr>
      <t>◇</t>
    </r>
    <r>
      <rPr>
        <b/>
        <sz val="11"/>
        <color indexed="8"/>
        <rFont val="ＭＳ Ｐゴシック"/>
        <family val="3"/>
      </rPr>
      <t>一列（例）</t>
    </r>
  </si>
  <si>
    <t>＊側面パネルは左右どちらかになります</t>
  </si>
  <si>
    <t>二列</t>
  </si>
  <si>
    <t>8小間</t>
  </si>
  <si>
    <t>8,910×5,940</t>
  </si>
  <si>
    <t>11,880×5,940</t>
  </si>
  <si>
    <r>
      <rPr>
        <b/>
        <sz val="11"/>
        <color indexed="8"/>
        <rFont val="ＭＳ Ｐゴシック"/>
        <family val="3"/>
      </rPr>
      <t>◇</t>
    </r>
    <r>
      <rPr>
        <b/>
        <sz val="11"/>
        <color indexed="8"/>
        <rFont val="ＭＳ Ｐゴシック"/>
        <family val="3"/>
      </rPr>
      <t>二列（例）</t>
    </r>
  </si>
  <si>
    <t>＊ステージは、オープンステージとなります、カメラと被写体の間に機器・来場者が入る場合があります</t>
  </si>
  <si>
    <t>・カメラ小間</t>
  </si>
  <si>
    <t>円（税抜き）</t>
  </si>
  <si>
    <t>　　　大きさ；</t>
  </si>
  <si>
    <r>
      <rPr>
        <sz val="11"/>
        <rFont val="ＭＳ Ｐゴシック"/>
        <family val="3"/>
      </rPr>
      <t>１小間：</t>
    </r>
    <r>
      <rPr>
        <sz val="11"/>
        <rFont val="ＭＳ Ｐゴシック"/>
        <family val="3"/>
      </rPr>
      <t>ステージに向かって幅1,500mm×奥行2,100mmのエリア</t>
    </r>
  </si>
  <si>
    <t>２小間：ステージに向かって幅3.000mm×奥行2,100mmのエリア</t>
  </si>
  <si>
    <t>　展示機器；</t>
  </si>
  <si>
    <t>カメラ・三脚・モニターテレビ（スタンド含む)のみの展示</t>
  </si>
  <si>
    <t>　小間仕様；</t>
  </si>
  <si>
    <t>土間（カーペット敷き）渡しとなり壁面パネル等はありません</t>
  </si>
  <si>
    <r>
      <rPr>
        <sz val="11"/>
        <rFont val="ＭＳ Ｐゴシック"/>
        <family val="3"/>
      </rPr>
      <t>小間内</t>
    </r>
    <r>
      <rPr>
        <sz val="11"/>
        <rFont val="ＭＳ Ｐゴシック"/>
        <family val="3"/>
      </rPr>
      <t>で設置カメラの台数に制限はありません</t>
    </r>
  </si>
  <si>
    <r>
      <t>　　配列・料金；　</t>
    </r>
    <r>
      <rPr>
        <sz val="11"/>
        <rFont val="ＭＳ Ｐゴシック"/>
        <family val="3"/>
      </rPr>
      <t>税抜金額</t>
    </r>
  </si>
  <si>
    <t>カメラ小間</t>
  </si>
  <si>
    <t>非会員</t>
  </si>
  <si>
    <t>＊1小間 ：ステージに向かって幅1,500mm×奥行2,100mmのエリア</t>
  </si>
  <si>
    <t>■オプション申込</t>
  </si>
  <si>
    <t>　＊税抜金額</t>
  </si>
  <si>
    <t>申込数</t>
  </si>
  <si>
    <t>　折りたたみテーブル</t>
  </si>
  <si>
    <r>
      <t xml:space="preserve">W1,800×D450×H700 </t>
    </r>
    <r>
      <rPr>
        <sz val="9"/>
        <color indexed="8"/>
        <rFont val="ＭＳ Ｐゴシック"/>
        <family val="3"/>
      </rPr>
      <t>(mm)</t>
    </r>
    <r>
      <rPr>
        <sz val="9"/>
        <color indexed="8"/>
        <rFont val="ＭＳ Ｐゴシック"/>
        <family val="3"/>
      </rPr>
      <t xml:space="preserve"> クロス・幕布は無し</t>
    </r>
  </si>
  <si>
    <t>1500円/台</t>
  </si>
  <si>
    <t>台</t>
  </si>
  <si>
    <t>円</t>
  </si>
  <si>
    <t>　椅子</t>
  </si>
  <si>
    <t>スタッキングチェア</t>
  </si>
  <si>
    <t>600円/脚</t>
  </si>
  <si>
    <t>脚</t>
  </si>
  <si>
    <t>　追加電源容量</t>
  </si>
  <si>
    <t>1小間/1kwの料金が含まれています、必要容量から申込小間数を引いた追加容量を申込下さい</t>
  </si>
  <si>
    <t>6000円/1kw</t>
  </si>
  <si>
    <t>kw</t>
  </si>
  <si>
    <t>インターネット回線</t>
  </si>
  <si>
    <t>共用回線、ベストエーフォート型</t>
  </si>
  <si>
    <t>30,000円/回線</t>
  </si>
  <si>
    <t>回線</t>
  </si>
  <si>
    <t>＊その他必要なものは事務局にご相談ください</t>
  </si>
  <si>
    <t>＊上記を書き込みをお願いします、下記申込集計金額は自動反映します。</t>
  </si>
  <si>
    <t>■申込集計</t>
  </si>
  <si>
    <t>申込金額</t>
  </si>
  <si>
    <t>折たたみテーブル</t>
  </si>
  <si>
    <t>椅子</t>
  </si>
  <si>
    <t>追加電源容量</t>
  </si>
  <si>
    <t>申込集計</t>
  </si>
  <si>
    <t>消費税</t>
  </si>
  <si>
    <t>合　　計</t>
  </si>
  <si>
    <t>一般社団法人 東北映像製作社協会</t>
  </si>
  <si>
    <t>東北映像フェスティバル2019　映像機器展</t>
  </si>
  <si>
    <t>機器展事務局  株式会社システムズ</t>
  </si>
  <si>
    <t>申込先；kiki2019＠tohoku-eikyo.or.jp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</si>
</sst>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11"/>
      <color theme="1"/>
      <name val="ＭＳ Ｐゴシック"/>
      <family val="3"/>
    </font>
    <font>
      <b/>
      <u val="single"/>
      <sz val="12"/>
      <color theme="1"/>
      <name val="Calibri"/>
      <family val="3"/>
    </font>
    <font>
      <b/>
      <sz val="10"/>
      <color theme="1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b/>
      <sz val="9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dashed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dashed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ashed"/>
      <top style="thick"/>
      <bottom style="dashed"/>
    </border>
    <border>
      <left style="dashed"/>
      <right style="dashed"/>
      <top style="thick"/>
      <bottom style="dashed"/>
    </border>
    <border>
      <left style="dashed"/>
      <right>
        <color indexed="63"/>
      </right>
      <top style="thick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ck"/>
      <right style="dashed"/>
      <top style="thick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ck"/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55" fontId="50" fillId="0" borderId="0" xfId="0" applyNumberFormat="1" applyFont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2" fillId="0" borderId="16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44" fillId="0" borderId="0" xfId="0" applyFont="1" applyAlignment="1">
      <alignment vertical="center"/>
    </xf>
    <xf numFmtId="0" fontId="44" fillId="31" borderId="0" xfId="0" applyFont="1" applyFill="1" applyAlignment="1">
      <alignment vertical="center"/>
    </xf>
    <xf numFmtId="0" fontId="0" fillId="31" borderId="0" xfId="0" applyFont="1" applyFill="1" applyAlignment="1">
      <alignment vertical="center"/>
    </xf>
    <xf numFmtId="38" fontId="54" fillId="31" borderId="0" xfId="48" applyFont="1" applyFill="1" applyAlignment="1">
      <alignment vertical="center"/>
    </xf>
    <xf numFmtId="0" fontId="54" fillId="31" borderId="0" xfId="0" applyFont="1" applyFill="1" applyAlignment="1">
      <alignment vertical="center"/>
    </xf>
    <xf numFmtId="0" fontId="55" fillId="31" borderId="0" xfId="0" applyFont="1" applyFill="1" applyAlignment="1">
      <alignment vertical="center"/>
    </xf>
    <xf numFmtId="0" fontId="0" fillId="31" borderId="0" xfId="0" applyFill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7" fillId="0" borderId="19" xfId="0" applyFont="1" applyBorder="1" applyAlignment="1">
      <alignment horizontal="center" vertical="center"/>
    </xf>
    <xf numFmtId="38" fontId="0" fillId="0" borderId="16" xfId="48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57" fillId="0" borderId="46" xfId="0" applyFont="1" applyBorder="1" applyAlignment="1">
      <alignment horizontal="center" vertical="center"/>
    </xf>
    <xf numFmtId="38" fontId="44" fillId="34" borderId="23" xfId="48" applyFont="1" applyFill="1" applyBorder="1" applyAlignment="1">
      <alignment vertical="center"/>
    </xf>
    <xf numFmtId="38" fontId="44" fillId="34" borderId="25" xfId="48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0" fillId="0" borderId="46" xfId="0" applyBorder="1" applyAlignment="1">
      <alignment vertical="center"/>
    </xf>
    <xf numFmtId="0" fontId="44" fillId="34" borderId="2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16" fillId="0" borderId="0" xfId="48" applyFont="1" applyBorder="1" applyAlignment="1">
      <alignment vertical="center"/>
    </xf>
    <xf numFmtId="38" fontId="59" fillId="0" borderId="47" xfId="48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38" fontId="60" fillId="0" borderId="49" xfId="48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38" fontId="60" fillId="0" borderId="51" xfId="48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38" fontId="60" fillId="0" borderId="49" xfId="48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38" fontId="60" fillId="0" borderId="51" xfId="48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0" fontId="57" fillId="0" borderId="56" xfId="0" applyFont="1" applyBorder="1" applyAlignment="1">
      <alignment horizontal="center" vertical="center"/>
    </xf>
    <xf numFmtId="38" fontId="59" fillId="0" borderId="57" xfId="48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38" fontId="60" fillId="0" borderId="58" xfId="48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38" fontId="60" fillId="0" borderId="60" xfId="48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38" fontId="60" fillId="0" borderId="61" xfId="48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38" fontId="44" fillId="0" borderId="0" xfId="48" applyFont="1" applyBorder="1" applyAlignment="1">
      <alignment vertical="center"/>
    </xf>
    <xf numFmtId="38" fontId="59" fillId="0" borderId="62" xfId="48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38" fontId="60" fillId="0" borderId="63" xfId="48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38" fontId="60" fillId="0" borderId="65" xfId="48" applyFont="1" applyBorder="1" applyAlignment="1">
      <alignment horizontal="center" vertical="center"/>
    </xf>
    <xf numFmtId="38" fontId="60" fillId="0" borderId="66" xfId="48" applyFont="1" applyBorder="1" applyAlignment="1">
      <alignment horizontal="center" vertical="center"/>
    </xf>
    <xf numFmtId="38" fontId="0" fillId="0" borderId="67" xfId="48" applyFont="1" applyBorder="1" applyAlignment="1">
      <alignment vertical="center"/>
    </xf>
    <xf numFmtId="38" fontId="60" fillId="0" borderId="54" xfId="48" applyFont="1" applyBorder="1" applyAlignment="1">
      <alignment horizontal="center" vertical="center"/>
    </xf>
    <xf numFmtId="38" fontId="60" fillId="0" borderId="55" xfId="48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38" fontId="54" fillId="31" borderId="0" xfId="0" applyNumberFormat="1" applyFont="1" applyFill="1" applyAlignment="1">
      <alignment vertical="center"/>
    </xf>
    <xf numFmtId="0" fontId="58" fillId="31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52" fillId="0" borderId="0" xfId="48" applyFont="1" applyBorder="1" applyAlignment="1">
      <alignment vertical="center"/>
    </xf>
    <xf numFmtId="0" fontId="44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vertical="center"/>
    </xf>
    <xf numFmtId="0" fontId="44" fillId="13" borderId="24" xfId="0" applyFont="1" applyFill="1" applyBorder="1" applyAlignment="1">
      <alignment horizontal="center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7" fillId="0" borderId="23" xfId="0" applyFont="1" applyBorder="1" applyAlignment="1">
      <alignment vertical="center"/>
    </xf>
    <xf numFmtId="38" fontId="0" fillId="0" borderId="16" xfId="48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4" fillId="34" borderId="71" xfId="0" applyFont="1" applyFill="1" applyBorder="1" applyAlignment="1">
      <alignment horizontal="center" vertical="center"/>
    </xf>
    <xf numFmtId="0" fontId="44" fillId="34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38" fontId="44" fillId="13" borderId="25" xfId="48" applyFont="1" applyFill="1" applyBorder="1" applyAlignment="1">
      <alignment vertical="center"/>
    </xf>
    <xf numFmtId="38" fontId="44" fillId="13" borderId="23" xfId="48" applyFont="1" applyFill="1" applyBorder="1" applyAlignment="1">
      <alignment vertical="center"/>
    </xf>
    <xf numFmtId="0" fontId="0" fillId="13" borderId="25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7" fillId="0" borderId="24" xfId="0" applyFont="1" applyBorder="1" applyAlignment="1">
      <alignment vertical="center"/>
    </xf>
    <xf numFmtId="0" fontId="44" fillId="34" borderId="74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7" fillId="0" borderId="16" xfId="0" applyFont="1" applyBorder="1" applyAlignment="1">
      <alignment vertical="center" wrapText="1"/>
    </xf>
    <xf numFmtId="0" fontId="44" fillId="34" borderId="15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38" fontId="44" fillId="13" borderId="76" xfId="48" applyFont="1" applyFill="1" applyBorder="1" applyAlignment="1">
      <alignment vertical="center"/>
    </xf>
    <xf numFmtId="0" fontId="0" fillId="13" borderId="25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38" fontId="0" fillId="13" borderId="72" xfId="48" applyFont="1" applyFill="1" applyBorder="1" applyAlignment="1">
      <alignment vertical="center"/>
    </xf>
    <xf numFmtId="0" fontId="44" fillId="34" borderId="38" xfId="0" applyFont="1" applyFill="1" applyBorder="1" applyAlignment="1">
      <alignment horizontal="center" vertical="center"/>
    </xf>
    <xf numFmtId="0" fontId="44" fillId="34" borderId="39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13" borderId="10" xfId="0" applyFill="1" applyBorder="1" applyAlignment="1">
      <alignment vertical="center"/>
    </xf>
    <xf numFmtId="38" fontId="44" fillId="13" borderId="12" xfId="0" applyNumberFormat="1" applyFont="1" applyFill="1" applyBorder="1" applyAlignment="1">
      <alignment vertical="center"/>
    </xf>
    <xf numFmtId="0" fontId="44" fillId="13" borderId="21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13" borderId="85" xfId="0" applyFill="1" applyBorder="1" applyAlignment="1">
      <alignment vertical="center"/>
    </xf>
    <xf numFmtId="38" fontId="44" fillId="13" borderId="31" xfId="0" applyNumberFormat="1" applyFont="1" applyFill="1" applyBorder="1" applyAlignment="1">
      <alignment vertical="center"/>
    </xf>
    <xf numFmtId="0" fontId="44" fillId="13" borderId="29" xfId="0" applyFont="1" applyFill="1" applyBorder="1" applyAlignment="1">
      <alignment vertical="center"/>
    </xf>
    <xf numFmtId="0" fontId="0" fillId="13" borderId="32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13" borderId="71" xfId="0" applyFill="1" applyBorder="1" applyAlignment="1">
      <alignment vertical="center"/>
    </xf>
    <xf numFmtId="38" fontId="44" fillId="13" borderId="44" xfId="0" applyNumberFormat="1" applyFont="1" applyFill="1" applyBorder="1" applyAlignment="1">
      <alignment vertical="center"/>
    </xf>
    <xf numFmtId="0" fontId="44" fillId="13" borderId="43" xfId="0" applyFont="1" applyFill="1" applyBorder="1" applyAlignment="1">
      <alignment vertical="center"/>
    </xf>
    <xf numFmtId="0" fontId="0" fillId="13" borderId="89" xfId="0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13" borderId="74" xfId="0" applyFill="1" applyBorder="1" applyAlignment="1">
      <alignment vertical="center"/>
    </xf>
    <xf numFmtId="38" fontId="44" fillId="13" borderId="25" xfId="0" applyNumberFormat="1" applyFont="1" applyFill="1" applyBorder="1" applyAlignment="1">
      <alignment vertical="center"/>
    </xf>
    <xf numFmtId="0" fontId="44" fillId="13" borderId="23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13" borderId="93" xfId="0" applyFill="1" applyBorder="1" applyAlignment="1">
      <alignment vertical="center"/>
    </xf>
    <xf numFmtId="38" fontId="44" fillId="13" borderId="42" xfId="0" applyNumberFormat="1" applyFont="1" applyFill="1" applyBorder="1" applyAlignment="1">
      <alignment vertical="center"/>
    </xf>
    <xf numFmtId="0" fontId="44" fillId="13" borderId="41" xfId="0" applyFont="1" applyFill="1" applyBorder="1" applyAlignment="1">
      <alignment vertical="center"/>
    </xf>
    <xf numFmtId="0" fontId="0" fillId="13" borderId="94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0" xfId="0" applyAlignment="1">
      <alignment vertical="center"/>
    </xf>
    <xf numFmtId="0" fontId="44" fillId="0" borderId="8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96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0" fillId="13" borderId="36" xfId="0" applyFill="1" applyBorder="1" applyAlignment="1">
      <alignment vertical="center"/>
    </xf>
    <xf numFmtId="38" fontId="44" fillId="13" borderId="90" xfId="0" applyNumberFormat="1" applyFont="1" applyFill="1" applyBorder="1" applyAlignment="1">
      <alignment vertical="center"/>
    </xf>
    <xf numFmtId="0" fontId="44" fillId="13" borderId="97" xfId="0" applyFont="1" applyFill="1" applyBorder="1" applyAlignment="1">
      <alignment vertical="center"/>
    </xf>
    <xf numFmtId="0" fontId="0" fillId="13" borderId="37" xfId="0" applyFill="1" applyBorder="1" applyAlignment="1">
      <alignment horizontal="center" vertical="center"/>
    </xf>
    <xf numFmtId="0" fontId="44" fillId="33" borderId="98" xfId="0" applyFont="1" applyFill="1" applyBorder="1" applyAlignment="1">
      <alignment horizontal="center" vertical="center"/>
    </xf>
    <xf numFmtId="0" fontId="44" fillId="33" borderId="99" xfId="0" applyFont="1" applyFill="1" applyBorder="1" applyAlignment="1">
      <alignment horizontal="center" vertical="center"/>
    </xf>
    <xf numFmtId="0" fontId="44" fillId="33" borderId="99" xfId="0" applyFont="1" applyFill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0" fillId="33" borderId="100" xfId="0" applyFill="1" applyBorder="1" applyAlignment="1">
      <alignment vertical="center"/>
    </xf>
    <xf numFmtId="38" fontId="44" fillId="33" borderId="99" xfId="0" applyNumberFormat="1" applyFont="1" applyFill="1" applyBorder="1" applyAlignment="1">
      <alignment vertical="center"/>
    </xf>
    <xf numFmtId="0" fontId="0" fillId="33" borderId="99" xfId="0" applyFill="1" applyBorder="1" applyAlignment="1">
      <alignment vertical="center"/>
    </xf>
    <xf numFmtId="0" fontId="0" fillId="33" borderId="101" xfId="0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35</xdr:row>
      <xdr:rowOff>323850</xdr:rowOff>
    </xdr:from>
    <xdr:to>
      <xdr:col>5</xdr:col>
      <xdr:colOff>333375</xdr:colOff>
      <xdr:row>35</xdr:row>
      <xdr:rowOff>323850</xdr:rowOff>
    </xdr:to>
    <xdr:sp>
      <xdr:nvSpPr>
        <xdr:cNvPr id="1" name="直線矢印コネクタ 1"/>
        <xdr:cNvSpPr>
          <a:spLocks/>
        </xdr:cNvSpPr>
      </xdr:nvSpPr>
      <xdr:spPr>
        <a:xfrm>
          <a:off x="1219200" y="4752975"/>
          <a:ext cx="742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85725</xdr:colOff>
      <xdr:row>36</xdr:row>
      <xdr:rowOff>0</xdr:rowOff>
    </xdr:from>
    <xdr:to>
      <xdr:col>16</xdr:col>
      <xdr:colOff>85725</xdr:colOff>
      <xdr:row>36</xdr:row>
      <xdr:rowOff>533400</xdr:rowOff>
    </xdr:to>
    <xdr:sp>
      <xdr:nvSpPr>
        <xdr:cNvPr id="2" name="直線矢印コネクタ 2"/>
        <xdr:cNvSpPr>
          <a:spLocks/>
        </xdr:cNvSpPr>
      </xdr:nvSpPr>
      <xdr:spPr>
        <a:xfrm>
          <a:off x="5486400" y="475297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35</xdr:row>
      <xdr:rowOff>381000</xdr:rowOff>
    </xdr:from>
    <xdr:to>
      <xdr:col>17</xdr:col>
      <xdr:colOff>57150</xdr:colOff>
      <xdr:row>38</xdr:row>
      <xdr:rowOff>0</xdr:rowOff>
    </xdr:to>
    <xdr:sp>
      <xdr:nvSpPr>
        <xdr:cNvPr id="3" name="直線矢印コネクタ 3"/>
        <xdr:cNvSpPr>
          <a:spLocks/>
        </xdr:cNvSpPr>
      </xdr:nvSpPr>
      <xdr:spPr>
        <a:xfrm>
          <a:off x="5800725" y="475297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304800</xdr:rowOff>
    </xdr:from>
    <xdr:to>
      <xdr:col>8</xdr:col>
      <xdr:colOff>0</xdr:colOff>
      <xdr:row>46</xdr:row>
      <xdr:rowOff>304800</xdr:rowOff>
    </xdr:to>
    <xdr:sp>
      <xdr:nvSpPr>
        <xdr:cNvPr id="4" name="直線矢印コネクタ 4"/>
        <xdr:cNvSpPr>
          <a:spLocks/>
        </xdr:cNvSpPr>
      </xdr:nvSpPr>
      <xdr:spPr>
        <a:xfrm>
          <a:off x="1285875" y="5857875"/>
          <a:ext cx="13716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47</xdr:row>
      <xdr:rowOff>0</xdr:rowOff>
    </xdr:from>
    <xdr:to>
      <xdr:col>9</xdr:col>
      <xdr:colOff>152400</xdr:colOff>
      <xdr:row>50</xdr:row>
      <xdr:rowOff>28575</xdr:rowOff>
    </xdr:to>
    <xdr:sp>
      <xdr:nvSpPr>
        <xdr:cNvPr id="5" name="直線矢印コネクタ 5"/>
        <xdr:cNvSpPr>
          <a:spLocks/>
        </xdr:cNvSpPr>
      </xdr:nvSpPr>
      <xdr:spPr>
        <a:xfrm>
          <a:off x="3143250" y="5857875"/>
          <a:ext cx="95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47</xdr:row>
      <xdr:rowOff>0</xdr:rowOff>
    </xdr:from>
    <xdr:to>
      <xdr:col>8</xdr:col>
      <xdr:colOff>104775</xdr:colOff>
      <xdr:row>50</xdr:row>
      <xdr:rowOff>257175</xdr:rowOff>
    </xdr:to>
    <xdr:sp>
      <xdr:nvSpPr>
        <xdr:cNvPr id="6" name="直線矢印コネクタ 6"/>
        <xdr:cNvSpPr>
          <a:spLocks/>
        </xdr:cNvSpPr>
      </xdr:nvSpPr>
      <xdr:spPr>
        <a:xfrm>
          <a:off x="2762250" y="585787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333375</xdr:colOff>
      <xdr:row>46</xdr:row>
      <xdr:rowOff>304800</xdr:rowOff>
    </xdr:from>
    <xdr:to>
      <xdr:col>16</xdr:col>
      <xdr:colOff>19050</xdr:colOff>
      <xdr:row>46</xdr:row>
      <xdr:rowOff>314325</xdr:rowOff>
    </xdr:to>
    <xdr:sp>
      <xdr:nvSpPr>
        <xdr:cNvPr id="7" name="直線矢印コネクタ 7"/>
        <xdr:cNvSpPr>
          <a:spLocks/>
        </xdr:cNvSpPr>
      </xdr:nvSpPr>
      <xdr:spPr>
        <a:xfrm>
          <a:off x="3333750" y="5857875"/>
          <a:ext cx="2085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47</xdr:row>
      <xdr:rowOff>9525</xdr:rowOff>
    </xdr:from>
    <xdr:to>
      <xdr:col>3</xdr:col>
      <xdr:colOff>333375</xdr:colOff>
      <xdr:row>50</xdr:row>
      <xdr:rowOff>38100</xdr:rowOff>
    </xdr:to>
    <xdr:sp>
      <xdr:nvSpPr>
        <xdr:cNvPr id="8" name="直線矢印コネクタ 8"/>
        <xdr:cNvSpPr>
          <a:spLocks/>
        </xdr:cNvSpPr>
      </xdr:nvSpPr>
      <xdr:spPr>
        <a:xfrm>
          <a:off x="1181100" y="5857875"/>
          <a:ext cx="95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svr11\10&#20491;&#20154;\017_&#23798;&#30000;&#20426;&#36947;\&#9734;&#23798;&#30000;&#20426;&#36947;&#65288;&#26144;&#21332;&#38306;&#20418;&#65289;\&#26481;&#21271;&#26144;&#21332;\&#12304;&#26481;&#21271;&#26144;&#20687;&#12501;&#12455;&#12473;&#12486;&#12451;&#12496;&#12523;&#12305;\&#9312;&#26144;&#20687;&#27231;&#22120;&#23637;\190530&#31532;10&#22238;&#26144;&#20687;F&#65381;&#27231;&#22120;&#23637;(181113)\&#20986;&#23637;&#26696;(InterBEE)\2019&#27231;&#22120;&#23637;%20&#23567;&#38291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出展小間申込書（2018.10.30）"/>
      <sheetName val="2018出展小間申込書（2017.10.10）"/>
      <sheetName val="2017出展小間仕様（2016.11.15）"/>
      <sheetName val="2016出展小間申込書（正）"/>
      <sheetName val="2016出展小間申込書"/>
      <sheetName val="2016出展小間申込書 (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97"/>
  <sheetViews>
    <sheetView tabSelected="1" zoomScalePageLayoutView="0" workbookViewId="0" topLeftCell="A1">
      <selection activeCell="O102" sqref="O102"/>
    </sheetView>
  </sheetViews>
  <sheetFormatPr defaultColWidth="9.140625" defaultRowHeight="15"/>
  <cols>
    <col min="1" max="1" width="3.7109375" style="0" customWidth="1"/>
    <col min="2" max="3" width="4.57421875" style="0" customWidth="1"/>
    <col min="4" max="4" width="6.421875" style="0" customWidth="1"/>
    <col min="5" max="17" width="5.140625" style="0" customWidth="1"/>
    <col min="18" max="19" width="4.57421875" style="0" customWidth="1"/>
    <col min="20" max="22" width="5.140625" style="0" customWidth="1"/>
  </cols>
  <sheetData>
    <row r="1" spans="1:22" ht="21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5" t="s">
        <v>1</v>
      </c>
      <c r="V1" s="3"/>
    </row>
    <row r="2" ht="22.5" customHeight="1" thickBot="1">
      <c r="D2" t="s">
        <v>2</v>
      </c>
    </row>
    <row r="3" spans="2:21" ht="15" customHeight="1">
      <c r="B3" s="6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 t="s">
        <v>4</v>
      </c>
      <c r="O3" s="9"/>
      <c r="P3" s="10"/>
      <c r="Q3" s="10"/>
      <c r="R3" s="10"/>
      <c r="S3" s="10"/>
      <c r="T3" s="10"/>
      <c r="U3" s="11"/>
    </row>
    <row r="4" spans="2:21" ht="16.5" customHeight="1">
      <c r="B4" s="12" t="s">
        <v>5</v>
      </c>
      <c r="C4" s="13"/>
      <c r="D4" s="13"/>
      <c r="E4" s="14"/>
      <c r="F4" s="14"/>
      <c r="G4" s="14"/>
      <c r="H4" s="14"/>
      <c r="I4" s="14"/>
      <c r="J4" s="14"/>
      <c r="K4" s="14"/>
      <c r="L4" s="14"/>
      <c r="M4" s="14"/>
      <c r="N4" s="13" t="s">
        <v>6</v>
      </c>
      <c r="O4" s="13"/>
      <c r="P4" s="14"/>
      <c r="Q4" s="14"/>
      <c r="R4" s="14"/>
      <c r="S4" s="14"/>
      <c r="T4" s="14"/>
      <c r="U4" s="15"/>
    </row>
    <row r="5" spans="2:21" ht="13.5">
      <c r="B5" s="12" t="s">
        <v>7</v>
      </c>
      <c r="C5" s="13"/>
      <c r="D5" s="13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</row>
    <row r="6" spans="2:21" ht="16.5" customHeight="1">
      <c r="B6" s="12" t="s">
        <v>8</v>
      </c>
      <c r="C6" s="13"/>
      <c r="D6" s="13"/>
      <c r="E6" s="16" t="s">
        <v>9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</row>
    <row r="7" spans="2:21" ht="16.5" customHeight="1" thickBot="1">
      <c r="B7" s="17" t="s">
        <v>10</v>
      </c>
      <c r="C7" s="18"/>
      <c r="D7" s="18"/>
      <c r="E7" s="19" t="s">
        <v>9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ht="13.5">
      <c r="B8" s="22" t="s">
        <v>11</v>
      </c>
      <c r="C8" s="7"/>
      <c r="D8" s="7"/>
      <c r="E8" s="7"/>
      <c r="F8" s="7"/>
      <c r="G8" s="7"/>
      <c r="H8" s="7"/>
      <c r="I8" s="7"/>
      <c r="J8" s="7"/>
      <c r="K8" s="8"/>
      <c r="L8" s="23" t="s">
        <v>12</v>
      </c>
      <c r="M8" s="24"/>
      <c r="N8" s="24"/>
      <c r="O8" s="24"/>
      <c r="P8" s="24"/>
      <c r="Q8" s="24"/>
      <c r="R8" s="24"/>
      <c r="S8" s="24"/>
      <c r="T8" s="24"/>
      <c r="U8" s="25"/>
    </row>
    <row r="9" spans="2:21" ht="13.5">
      <c r="B9" s="12" t="s">
        <v>13</v>
      </c>
      <c r="C9" s="13"/>
      <c r="D9" s="13"/>
      <c r="E9" s="26"/>
      <c r="F9" s="27"/>
      <c r="G9" s="27"/>
      <c r="H9" s="27"/>
      <c r="I9" s="27"/>
      <c r="J9" s="27"/>
      <c r="K9" s="28"/>
      <c r="L9" s="13" t="s">
        <v>13</v>
      </c>
      <c r="M9" s="13"/>
      <c r="N9" s="13"/>
      <c r="O9" s="26"/>
      <c r="P9" s="27"/>
      <c r="Q9" s="27"/>
      <c r="R9" s="27"/>
      <c r="S9" s="27"/>
      <c r="T9" s="27"/>
      <c r="U9" s="29"/>
    </row>
    <row r="10" spans="2:21" ht="13.5">
      <c r="B10" s="12" t="s">
        <v>14</v>
      </c>
      <c r="C10" s="13"/>
      <c r="D10" s="13"/>
      <c r="E10" s="26"/>
      <c r="F10" s="27"/>
      <c r="G10" s="27"/>
      <c r="H10" s="27"/>
      <c r="I10" s="27"/>
      <c r="J10" s="27"/>
      <c r="K10" s="28"/>
      <c r="L10" s="13" t="s">
        <v>14</v>
      </c>
      <c r="M10" s="13"/>
      <c r="N10" s="13"/>
      <c r="O10" s="26"/>
      <c r="P10" s="27"/>
      <c r="Q10" s="27"/>
      <c r="R10" s="27"/>
      <c r="S10" s="27"/>
      <c r="T10" s="27"/>
      <c r="U10" s="29"/>
    </row>
    <row r="11" spans="2:21" ht="13.5">
      <c r="B11" s="12" t="s">
        <v>15</v>
      </c>
      <c r="C11" s="13"/>
      <c r="D11" s="13"/>
      <c r="E11" s="26"/>
      <c r="F11" s="27"/>
      <c r="G11" s="27"/>
      <c r="H11" s="27"/>
      <c r="I11" s="27"/>
      <c r="J11" s="27"/>
      <c r="K11" s="28"/>
      <c r="L11" s="13" t="s">
        <v>15</v>
      </c>
      <c r="M11" s="13"/>
      <c r="N11" s="13"/>
      <c r="O11" s="26"/>
      <c r="P11" s="27"/>
      <c r="Q11" s="27"/>
      <c r="R11" s="27"/>
      <c r="S11" s="27"/>
      <c r="T11" s="27"/>
      <c r="U11" s="29"/>
    </row>
    <row r="12" spans="2:21" ht="13.5">
      <c r="B12" s="12" t="s">
        <v>16</v>
      </c>
      <c r="C12" s="13"/>
      <c r="D12" s="13"/>
      <c r="E12" s="26"/>
      <c r="F12" s="27"/>
      <c r="G12" s="27"/>
      <c r="H12" s="27"/>
      <c r="I12" s="27"/>
      <c r="J12" s="27"/>
      <c r="K12" s="28"/>
      <c r="L12" s="13" t="s">
        <v>16</v>
      </c>
      <c r="M12" s="13"/>
      <c r="N12" s="13"/>
      <c r="O12" s="26"/>
      <c r="P12" s="27"/>
      <c r="Q12" s="27"/>
      <c r="R12" s="27"/>
      <c r="S12" s="27"/>
      <c r="T12" s="27"/>
      <c r="U12" s="29"/>
    </row>
    <row r="13" spans="2:21" ht="14.25" thickBot="1">
      <c r="B13" s="30" t="s">
        <v>17</v>
      </c>
      <c r="C13" s="31"/>
      <c r="D13" s="31"/>
      <c r="E13" s="32"/>
      <c r="F13" s="33"/>
      <c r="G13" s="33"/>
      <c r="H13" s="33"/>
      <c r="I13" s="33"/>
      <c r="J13" s="33"/>
      <c r="K13" s="34"/>
      <c r="L13" s="31" t="s">
        <v>17</v>
      </c>
      <c r="M13" s="31"/>
      <c r="N13" s="31"/>
      <c r="O13" s="32"/>
      <c r="P13" s="33"/>
      <c r="Q13" s="33"/>
      <c r="R13" s="33"/>
      <c r="S13" s="33"/>
      <c r="T13" s="33"/>
      <c r="U13" s="35"/>
    </row>
    <row r="14" spans="2:21" ht="13.5">
      <c r="B14" s="36" t="s">
        <v>18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</row>
    <row r="15" spans="2:21" ht="13.5" hidden="1">
      <c r="B15" s="39" t="s">
        <v>19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1"/>
    </row>
    <row r="16" spans="2:21" ht="13.5" hidden="1">
      <c r="B16" s="39" t="s">
        <v>20</v>
      </c>
      <c r="C16" s="40"/>
      <c r="D16" s="40"/>
      <c r="E16" s="40" t="s">
        <v>21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</row>
    <row r="17" spans="2:21" ht="13.5" hidden="1">
      <c r="B17" s="39" t="s">
        <v>22</v>
      </c>
      <c r="C17" s="40"/>
      <c r="D17" s="40"/>
      <c r="E17" s="40" t="s">
        <v>23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1"/>
    </row>
    <row r="18" spans="2:21" ht="13.5" hidden="1">
      <c r="B18" s="39" t="s">
        <v>24</v>
      </c>
      <c r="C18" s="40"/>
      <c r="D18" s="40"/>
      <c r="E18" s="40" t="s">
        <v>25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/>
    </row>
    <row r="19" spans="2:21" ht="13.5" hidden="1">
      <c r="B19" s="39"/>
      <c r="C19" s="40"/>
      <c r="D19" s="40"/>
      <c r="E19" s="40" t="s">
        <v>26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/>
    </row>
    <row r="20" spans="2:21" ht="13.5" hidden="1">
      <c r="B20" s="39"/>
      <c r="C20" s="40"/>
      <c r="D20" s="40"/>
      <c r="E20" s="42" t="s">
        <v>27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0"/>
      <c r="S20" s="40"/>
      <c r="T20" s="40"/>
      <c r="U20" s="41"/>
    </row>
    <row r="21" spans="2:21" ht="13.5" hidden="1">
      <c r="B21" s="39"/>
      <c r="C21" s="40"/>
      <c r="D21" s="40"/>
      <c r="E21" s="40" t="s">
        <v>28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</row>
    <row r="22" spans="2:21" ht="13.5" hidden="1">
      <c r="B22" s="39"/>
      <c r="C22" s="40"/>
      <c r="D22" s="40"/>
      <c r="E22" s="40" t="s">
        <v>29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/>
    </row>
    <row r="23" spans="2:23" ht="13.5" hidden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  <c r="W23" s="44"/>
    </row>
    <row r="24" spans="2:23" ht="14.25" thickBo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7"/>
      <c r="W24" s="44"/>
    </row>
    <row r="25" ht="13.5">
      <c r="W25" s="44"/>
    </row>
    <row r="26" spans="5:23" ht="13.5">
      <c r="E26" s="48" t="s">
        <v>30</v>
      </c>
      <c r="F26" s="49"/>
      <c r="G26" t="s">
        <v>31</v>
      </c>
      <c r="M26" s="48" t="s">
        <v>32</v>
      </c>
      <c r="N26" s="50"/>
      <c r="O26" t="s">
        <v>33</v>
      </c>
      <c r="W26" s="44"/>
    </row>
    <row r="27" ht="13.5">
      <c r="B27" s="51" t="s">
        <v>34</v>
      </c>
    </row>
    <row r="28" spans="2:20" ht="14.25">
      <c r="B28" s="51"/>
      <c r="C28" s="51" t="s">
        <v>35</v>
      </c>
      <c r="M28" s="52" t="s">
        <v>36</v>
      </c>
      <c r="N28" s="53"/>
      <c r="O28" s="54">
        <f>E33+G33+I33+K33+M33+O33+E44+G44+E35+G35+I35+K35+M35+O35+E46+G46</f>
        <v>0</v>
      </c>
      <c r="P28" s="54"/>
      <c r="Q28" s="55"/>
      <c r="R28" s="56" t="s">
        <v>37</v>
      </c>
      <c r="S28" s="53"/>
      <c r="T28" s="57"/>
    </row>
    <row r="29" spans="2:3" ht="7.5" customHeight="1">
      <c r="B29" s="51"/>
      <c r="C29" s="51"/>
    </row>
    <row r="30" spans="3:16" ht="13.5">
      <c r="C30" s="58" t="s">
        <v>38</v>
      </c>
      <c r="D30" s="59"/>
      <c r="E30" s="13" t="s">
        <v>39</v>
      </c>
      <c r="F30" s="13"/>
      <c r="G30" s="13" t="s">
        <v>40</v>
      </c>
      <c r="H30" s="13"/>
      <c r="I30" s="13" t="s">
        <v>41</v>
      </c>
      <c r="J30" s="13"/>
      <c r="K30" s="13" t="s">
        <v>42</v>
      </c>
      <c r="L30" s="13"/>
      <c r="M30" s="13" t="s">
        <v>43</v>
      </c>
      <c r="N30" s="13"/>
      <c r="O30" s="13" t="s">
        <v>44</v>
      </c>
      <c r="P30" s="13"/>
    </row>
    <row r="31" spans="3:17" ht="13.5">
      <c r="C31" s="60"/>
      <c r="D31" s="61"/>
      <c r="E31" s="62" t="s">
        <v>45</v>
      </c>
      <c r="F31" s="62"/>
      <c r="G31" s="63" t="s">
        <v>46</v>
      </c>
      <c r="H31" s="63"/>
      <c r="I31" s="63" t="s">
        <v>47</v>
      </c>
      <c r="J31" s="63"/>
      <c r="K31" s="63" t="s">
        <v>48</v>
      </c>
      <c r="L31" s="63"/>
      <c r="M31" s="63" t="s">
        <v>49</v>
      </c>
      <c r="N31" s="63"/>
      <c r="O31" s="63" t="s">
        <v>50</v>
      </c>
      <c r="P31" s="63"/>
      <c r="Q31" s="64" t="s">
        <v>51</v>
      </c>
    </row>
    <row r="32" spans="3:18" ht="13.5">
      <c r="C32" s="20" t="s">
        <v>52</v>
      </c>
      <c r="D32" s="65" t="s">
        <v>53</v>
      </c>
      <c r="E32" s="66">
        <v>90000</v>
      </c>
      <c r="F32" s="66"/>
      <c r="G32" s="66">
        <v>180000</v>
      </c>
      <c r="H32" s="66"/>
      <c r="I32" s="66">
        <v>270000</v>
      </c>
      <c r="J32" s="66"/>
      <c r="K32" s="66">
        <v>360000</v>
      </c>
      <c r="L32" s="66"/>
      <c r="M32" s="66">
        <v>430000</v>
      </c>
      <c r="N32" s="66"/>
      <c r="O32" s="66">
        <v>490000</v>
      </c>
      <c r="P32" s="66"/>
      <c r="Q32" s="64" t="s">
        <v>54</v>
      </c>
      <c r="R32" s="64" t="s">
        <v>55</v>
      </c>
    </row>
    <row r="33" spans="3:17" ht="13.5">
      <c r="C33" s="67"/>
      <c r="D33" s="68"/>
      <c r="E33" s="69"/>
      <c r="F33" s="70"/>
      <c r="G33" s="69"/>
      <c r="H33" s="70"/>
      <c r="I33" s="69"/>
      <c r="J33" s="70"/>
      <c r="K33" s="69"/>
      <c r="L33" s="70"/>
      <c r="M33" s="69"/>
      <c r="N33" s="70"/>
      <c r="O33" s="69"/>
      <c r="P33" s="70"/>
      <c r="Q33" s="71" t="s">
        <v>56</v>
      </c>
    </row>
    <row r="34" spans="3:18" ht="13.5">
      <c r="C34" s="67"/>
      <c r="D34" s="65" t="s">
        <v>57</v>
      </c>
      <c r="E34" s="66">
        <v>82000</v>
      </c>
      <c r="F34" s="66"/>
      <c r="G34" s="66">
        <v>164000</v>
      </c>
      <c r="H34" s="66"/>
      <c r="I34" s="66">
        <v>246000</v>
      </c>
      <c r="J34" s="66"/>
      <c r="K34" s="66">
        <v>328000</v>
      </c>
      <c r="L34" s="66"/>
      <c r="M34" s="66">
        <v>390000</v>
      </c>
      <c r="N34" s="66"/>
      <c r="O34" s="66">
        <v>443000</v>
      </c>
      <c r="P34" s="66"/>
      <c r="Q34" s="64" t="s">
        <v>54</v>
      </c>
      <c r="R34" s="64" t="s">
        <v>55</v>
      </c>
    </row>
    <row r="35" spans="3:17" ht="13.5">
      <c r="C35" s="72"/>
      <c r="D35" s="68"/>
      <c r="E35" s="69"/>
      <c r="F35" s="70"/>
      <c r="G35" s="69"/>
      <c r="H35" s="73"/>
      <c r="I35" s="69"/>
      <c r="J35" s="73"/>
      <c r="K35" s="69"/>
      <c r="L35" s="70"/>
      <c r="M35" s="69"/>
      <c r="N35" s="73"/>
      <c r="O35" s="69"/>
      <c r="P35" s="70"/>
      <c r="Q35" s="71" t="s">
        <v>56</v>
      </c>
    </row>
    <row r="36" spans="3:16" ht="32.25" customHeight="1" hidden="1">
      <c r="C36" s="74"/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2:16" ht="42.75" customHeight="1" hidden="1">
      <c r="B37" s="77" t="s">
        <v>58</v>
      </c>
      <c r="D37" s="75"/>
      <c r="E37" s="78">
        <v>1</v>
      </c>
      <c r="F37" s="79"/>
      <c r="G37" s="80">
        <v>2</v>
      </c>
      <c r="H37" s="81"/>
      <c r="I37" s="82">
        <v>3</v>
      </c>
      <c r="J37" s="83"/>
      <c r="K37" s="84">
        <v>4</v>
      </c>
      <c r="L37" s="85"/>
      <c r="M37" s="82">
        <v>5</v>
      </c>
      <c r="N37" s="83"/>
      <c r="O37" s="86">
        <v>6</v>
      </c>
      <c r="P37" s="87"/>
    </row>
    <row r="38" spans="3:16" ht="23.25" customHeight="1" hidden="1">
      <c r="C38" s="74"/>
      <c r="D38" s="75"/>
      <c r="E38" s="88"/>
      <c r="F38" s="89"/>
      <c r="G38" s="90"/>
      <c r="H38" s="91"/>
      <c r="I38" s="90"/>
      <c r="J38" s="91"/>
      <c r="K38" s="90"/>
      <c r="L38" s="91"/>
      <c r="M38" s="90"/>
      <c r="N38" s="91"/>
      <c r="O38" s="90"/>
      <c r="P38" s="91"/>
    </row>
    <row r="39" spans="3:16" ht="18.75" customHeight="1" hidden="1">
      <c r="C39" s="74"/>
      <c r="D39" s="75"/>
      <c r="E39" t="s">
        <v>59</v>
      </c>
      <c r="F39" s="74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ht="6" customHeight="1">
      <c r="B40" s="3"/>
    </row>
    <row r="41" spans="3:8" ht="13.5">
      <c r="C41" s="58" t="s">
        <v>60</v>
      </c>
      <c r="D41" s="59"/>
      <c r="E41" s="13" t="s">
        <v>44</v>
      </c>
      <c r="F41" s="13"/>
      <c r="G41" s="13" t="s">
        <v>61</v>
      </c>
      <c r="H41" s="13"/>
    </row>
    <row r="42" spans="3:9" ht="13.5">
      <c r="C42" s="60"/>
      <c r="D42" s="61"/>
      <c r="E42" s="63" t="s">
        <v>62</v>
      </c>
      <c r="F42" s="63"/>
      <c r="G42" s="63" t="s">
        <v>63</v>
      </c>
      <c r="H42" s="63"/>
      <c r="I42" s="64" t="s">
        <v>51</v>
      </c>
    </row>
    <row r="43" spans="3:10" ht="13.5">
      <c r="C43" s="14" t="s">
        <v>52</v>
      </c>
      <c r="D43" s="65" t="s">
        <v>53</v>
      </c>
      <c r="E43" s="66">
        <v>484000</v>
      </c>
      <c r="F43" s="66"/>
      <c r="G43" s="66">
        <v>620000</v>
      </c>
      <c r="H43" s="66"/>
      <c r="I43" s="64" t="s">
        <v>54</v>
      </c>
      <c r="J43" s="64" t="s">
        <v>55</v>
      </c>
    </row>
    <row r="44" spans="3:9" ht="13.5">
      <c r="C44" s="14"/>
      <c r="D44" s="68"/>
      <c r="E44" s="69"/>
      <c r="F44" s="73"/>
      <c r="G44" s="69"/>
      <c r="H44" s="73"/>
      <c r="I44" s="71" t="s">
        <v>56</v>
      </c>
    </row>
    <row r="45" spans="3:10" ht="13.5">
      <c r="C45" s="14"/>
      <c r="D45" s="65" t="s">
        <v>57</v>
      </c>
      <c r="E45" s="66">
        <v>439000</v>
      </c>
      <c r="F45" s="66"/>
      <c r="G45" s="66">
        <v>558000</v>
      </c>
      <c r="H45" s="66"/>
      <c r="I45" s="64" t="s">
        <v>54</v>
      </c>
      <c r="J45" s="64" t="s">
        <v>55</v>
      </c>
    </row>
    <row r="46" spans="3:9" ht="13.5">
      <c r="C46" s="14"/>
      <c r="D46" s="68"/>
      <c r="E46" s="69"/>
      <c r="F46" s="70"/>
      <c r="G46" s="69"/>
      <c r="H46" s="70"/>
      <c r="I46" s="71" t="s">
        <v>56</v>
      </c>
    </row>
    <row r="47" ht="32.25" customHeight="1" hidden="1"/>
    <row r="48" spans="2:16" ht="42.75" customHeight="1" hidden="1">
      <c r="B48" s="77" t="s">
        <v>64</v>
      </c>
      <c r="D48" s="92"/>
      <c r="E48" s="93">
        <v>1</v>
      </c>
      <c r="F48" s="94"/>
      <c r="G48" s="95">
        <v>2</v>
      </c>
      <c r="H48" s="96"/>
      <c r="I48" s="97"/>
      <c r="J48" s="98"/>
      <c r="K48" s="99">
        <v>1</v>
      </c>
      <c r="L48" s="100"/>
      <c r="M48" s="95">
        <v>2</v>
      </c>
      <c r="N48" s="100"/>
      <c r="O48" s="95">
        <v>3</v>
      </c>
      <c r="P48" s="100"/>
    </row>
    <row r="49" spans="3:16" ht="23.25" customHeight="1" hidden="1">
      <c r="C49" s="74"/>
      <c r="D49" s="92"/>
      <c r="E49" s="101"/>
      <c r="F49" s="102"/>
      <c r="G49" s="102"/>
      <c r="H49" s="102"/>
      <c r="I49" s="76"/>
      <c r="J49" s="76"/>
      <c r="K49" s="103"/>
      <c r="L49" s="102"/>
      <c r="M49" s="102"/>
      <c r="N49" s="102"/>
      <c r="O49" s="102"/>
      <c r="P49" s="102"/>
    </row>
    <row r="50" spans="2:16" ht="42.75" customHeight="1" hidden="1">
      <c r="B50" s="104"/>
      <c r="D50" s="92"/>
      <c r="E50" s="105">
        <v>3</v>
      </c>
      <c r="F50" s="106"/>
      <c r="G50" s="107">
        <v>4</v>
      </c>
      <c r="H50" s="108"/>
      <c r="I50" s="97"/>
      <c r="J50" s="98"/>
      <c r="K50" s="109">
        <v>4</v>
      </c>
      <c r="L50" s="110"/>
      <c r="M50" s="107">
        <v>5</v>
      </c>
      <c r="N50" s="108"/>
      <c r="O50" s="107">
        <v>6</v>
      </c>
      <c r="P50" s="108"/>
    </row>
    <row r="51" spans="3:16" ht="23.25" customHeight="1" hidden="1">
      <c r="C51" s="74"/>
      <c r="D51" s="75"/>
      <c r="E51" s="102"/>
      <c r="F51" s="102"/>
      <c r="G51" s="102"/>
      <c r="H51" s="102"/>
      <c r="I51" s="76"/>
      <c r="J51" s="111"/>
      <c r="K51" s="112"/>
      <c r="L51" s="113"/>
      <c r="M51" s="102"/>
      <c r="N51" s="102"/>
      <c r="O51" s="102"/>
      <c r="P51" s="102"/>
    </row>
    <row r="52" ht="13.5" hidden="1">
      <c r="K52" t="s">
        <v>59</v>
      </c>
    </row>
    <row r="53" ht="21.75" customHeight="1" hidden="1"/>
    <row r="54" ht="13.5" hidden="1"/>
    <row r="55" ht="13.5" hidden="1">
      <c r="B55" t="s">
        <v>65</v>
      </c>
    </row>
    <row r="56" ht="6.75" customHeight="1"/>
    <row r="57" spans="3:24" ht="14.25">
      <c r="C57" s="51" t="s">
        <v>66</v>
      </c>
      <c r="F57" s="114"/>
      <c r="M57" s="52" t="s">
        <v>36</v>
      </c>
      <c r="N57" s="57"/>
      <c r="O57" s="115">
        <f>E67+G67+E69+G69</f>
        <v>0</v>
      </c>
      <c r="P57" s="55"/>
      <c r="Q57" s="55"/>
      <c r="R57" s="116" t="s">
        <v>67</v>
      </c>
      <c r="S57" s="57"/>
      <c r="T57" s="57"/>
      <c r="X57" s="117"/>
    </row>
    <row r="58" spans="3:5" ht="13.5" hidden="1">
      <c r="C58" t="s">
        <v>68</v>
      </c>
      <c r="E58" s="118" t="s">
        <v>69</v>
      </c>
    </row>
    <row r="59" ht="13.5" hidden="1">
      <c r="E59" s="3" t="s">
        <v>70</v>
      </c>
    </row>
    <row r="60" spans="3:5" ht="13.5" hidden="1">
      <c r="C60" t="s">
        <v>71</v>
      </c>
      <c r="E60" t="s">
        <v>72</v>
      </c>
    </row>
    <row r="61" spans="3:5" ht="13.5" hidden="1">
      <c r="C61" t="s">
        <v>73</v>
      </c>
      <c r="E61" t="s">
        <v>74</v>
      </c>
    </row>
    <row r="62" spans="2:5" ht="13.5" hidden="1">
      <c r="B62" s="3"/>
      <c r="C62" s="3"/>
      <c r="E62" s="3" t="s">
        <v>75</v>
      </c>
    </row>
    <row r="63" spans="2:5" ht="13.5" hidden="1">
      <c r="B63" s="3"/>
      <c r="C63" s="3"/>
      <c r="E63" s="3"/>
    </row>
    <row r="64" spans="2:11" ht="13.5" hidden="1">
      <c r="B64" s="3" t="s">
        <v>76</v>
      </c>
      <c r="C64" s="3"/>
      <c r="K64">
        <v>2015</v>
      </c>
    </row>
    <row r="65" spans="3:17" ht="13.5">
      <c r="C65" s="13" t="s">
        <v>77</v>
      </c>
      <c r="D65" s="13"/>
      <c r="E65" s="13" t="s">
        <v>39</v>
      </c>
      <c r="F65" s="13"/>
      <c r="G65" s="13" t="s">
        <v>40</v>
      </c>
      <c r="H65" s="13"/>
      <c r="I65" s="64"/>
      <c r="K65" s="119"/>
      <c r="L65" s="119"/>
      <c r="M65" s="120"/>
      <c r="N65" s="120"/>
      <c r="O65" s="121"/>
      <c r="P65" s="121"/>
      <c r="Q65" s="64"/>
    </row>
    <row r="66" spans="3:17" ht="13.5">
      <c r="C66" s="20" t="s">
        <v>52</v>
      </c>
      <c r="D66" s="65" t="s">
        <v>78</v>
      </c>
      <c r="E66" s="66">
        <v>50000</v>
      </c>
      <c r="F66" s="66"/>
      <c r="G66" s="66">
        <v>100000</v>
      </c>
      <c r="H66" s="66"/>
      <c r="I66" s="64" t="s">
        <v>54</v>
      </c>
      <c r="J66" s="64" t="s">
        <v>55</v>
      </c>
      <c r="K66" s="122"/>
      <c r="L66" s="123"/>
      <c r="M66" s="124"/>
      <c r="N66" s="124"/>
      <c r="O66" s="125"/>
      <c r="P66" s="125"/>
      <c r="Q66" s="64"/>
    </row>
    <row r="67" spans="3:17" ht="13.5">
      <c r="C67" s="67"/>
      <c r="D67" s="68"/>
      <c r="E67" s="69"/>
      <c r="F67" s="70"/>
      <c r="G67" s="69"/>
      <c r="H67" s="70"/>
      <c r="I67" s="71" t="s">
        <v>56</v>
      </c>
      <c r="K67" s="122"/>
      <c r="L67" s="123"/>
      <c r="M67" s="126"/>
      <c r="N67" s="126"/>
      <c r="O67" s="76"/>
      <c r="P67" s="76"/>
      <c r="Q67" s="64"/>
    </row>
    <row r="68" spans="3:17" ht="13.5">
      <c r="C68" s="67"/>
      <c r="D68" s="65" t="s">
        <v>57</v>
      </c>
      <c r="E68" s="66">
        <v>46000</v>
      </c>
      <c r="F68" s="66"/>
      <c r="G68" s="66">
        <v>92000</v>
      </c>
      <c r="H68" s="66"/>
      <c r="I68" s="64" t="s">
        <v>54</v>
      </c>
      <c r="J68" s="64" t="s">
        <v>55</v>
      </c>
      <c r="K68" s="122"/>
      <c r="L68" s="123"/>
      <c r="M68" s="124"/>
      <c r="N68" s="124"/>
      <c r="O68" s="125"/>
      <c r="P68" s="125"/>
      <c r="Q68" s="64"/>
    </row>
    <row r="69" spans="3:17" ht="13.5">
      <c r="C69" s="72"/>
      <c r="D69" s="68"/>
      <c r="E69" s="69"/>
      <c r="F69" s="70"/>
      <c r="G69" s="69"/>
      <c r="H69" s="70"/>
      <c r="I69" s="71" t="s">
        <v>56</v>
      </c>
      <c r="K69" s="122"/>
      <c r="L69" s="123"/>
      <c r="M69" s="126"/>
      <c r="N69" s="126"/>
      <c r="O69" s="76"/>
      <c r="P69" s="76"/>
      <c r="Q69" s="64"/>
    </row>
    <row r="70" spans="3:8" ht="10.5" customHeight="1">
      <c r="C70" s="74"/>
      <c r="D70" s="75"/>
      <c r="E70" s="127" t="s">
        <v>79</v>
      </c>
      <c r="F70" s="76"/>
      <c r="G70" s="76"/>
      <c r="H70" s="76"/>
    </row>
    <row r="71" spans="3:8" ht="7.5" customHeight="1">
      <c r="C71" s="74"/>
      <c r="D71" s="75"/>
      <c r="E71" s="127"/>
      <c r="F71" s="76"/>
      <c r="G71" s="76"/>
      <c r="H71" s="76"/>
    </row>
    <row r="72" spans="3:8" ht="10.5" customHeight="1" thickBot="1">
      <c r="C72" s="74"/>
      <c r="D72" s="75"/>
      <c r="E72" s="127"/>
      <c r="F72" s="76"/>
      <c r="G72" s="76"/>
      <c r="H72" s="76"/>
    </row>
    <row r="73" spans="2:21" ht="13.5" customHeight="1" thickBot="1">
      <c r="B73" s="51" t="s">
        <v>80</v>
      </c>
      <c r="M73" s="64" t="s">
        <v>81</v>
      </c>
      <c r="P73" s="128" t="s">
        <v>82</v>
      </c>
      <c r="Q73" s="129"/>
      <c r="R73" s="130"/>
      <c r="S73" s="131" t="s">
        <v>36</v>
      </c>
      <c r="T73" s="131"/>
      <c r="U73" s="28"/>
    </row>
    <row r="74" spans="3:21" ht="13.5">
      <c r="C74" s="132" t="s">
        <v>83</v>
      </c>
      <c r="D74" s="133"/>
      <c r="E74" s="134"/>
      <c r="F74" s="135" t="s">
        <v>84</v>
      </c>
      <c r="G74" s="27"/>
      <c r="H74" s="27"/>
      <c r="I74" s="27"/>
      <c r="J74" s="27"/>
      <c r="K74" s="27"/>
      <c r="L74" s="27"/>
      <c r="M74" s="136" t="s">
        <v>85</v>
      </c>
      <c r="N74" s="137"/>
      <c r="O74" s="138"/>
      <c r="P74" s="139"/>
      <c r="Q74" s="140"/>
      <c r="R74" s="141" t="s">
        <v>86</v>
      </c>
      <c r="S74" s="142">
        <f>P74*1500</f>
        <v>0</v>
      </c>
      <c r="T74" s="143"/>
      <c r="U74" s="144" t="s">
        <v>87</v>
      </c>
    </row>
    <row r="75" spans="3:21" ht="13.5">
      <c r="C75" s="145" t="s">
        <v>88</v>
      </c>
      <c r="D75" s="133"/>
      <c r="E75" s="134"/>
      <c r="F75" s="135" t="s">
        <v>89</v>
      </c>
      <c r="G75" s="146"/>
      <c r="H75" s="146"/>
      <c r="I75" s="146"/>
      <c r="J75" s="146"/>
      <c r="K75" s="146"/>
      <c r="L75" s="146"/>
      <c r="M75" s="137" t="s">
        <v>90</v>
      </c>
      <c r="N75" s="137"/>
      <c r="O75" s="138"/>
      <c r="P75" s="147"/>
      <c r="Q75" s="148"/>
      <c r="R75" s="149" t="s">
        <v>91</v>
      </c>
      <c r="S75" s="142">
        <f>P75*600</f>
        <v>0</v>
      </c>
      <c r="T75" s="143"/>
      <c r="U75" s="144" t="s">
        <v>87</v>
      </c>
    </row>
    <row r="76" spans="3:21" ht="13.5">
      <c r="C76" s="14" t="s">
        <v>92</v>
      </c>
      <c r="D76" s="14"/>
      <c r="E76" s="14"/>
      <c r="F76" s="150" t="s">
        <v>93</v>
      </c>
      <c r="G76" s="150"/>
      <c r="H76" s="150"/>
      <c r="I76" s="150"/>
      <c r="J76" s="150"/>
      <c r="K76" s="150"/>
      <c r="L76" s="150"/>
      <c r="M76" s="136" t="s">
        <v>94</v>
      </c>
      <c r="N76" s="137"/>
      <c r="O76" s="138"/>
      <c r="P76" s="151"/>
      <c r="Q76" s="152"/>
      <c r="R76" s="153" t="s">
        <v>95</v>
      </c>
      <c r="S76" s="154">
        <f>P76*6000</f>
        <v>0</v>
      </c>
      <c r="T76" s="154"/>
      <c r="U76" s="155" t="s">
        <v>87</v>
      </c>
    </row>
    <row r="77" spans="3:21" ht="13.5">
      <c r="C77" s="14"/>
      <c r="D77" s="14"/>
      <c r="E77" s="14"/>
      <c r="F77" s="156"/>
      <c r="G77" s="156"/>
      <c r="H77" s="156"/>
      <c r="I77" s="156"/>
      <c r="J77" s="156"/>
      <c r="K77" s="156"/>
      <c r="L77" s="156"/>
      <c r="M77" s="13"/>
      <c r="N77" s="13"/>
      <c r="O77" s="157"/>
      <c r="P77" s="151"/>
      <c r="Q77" s="152"/>
      <c r="R77" s="153"/>
      <c r="S77" s="158"/>
      <c r="T77" s="158"/>
      <c r="U77" s="155"/>
    </row>
    <row r="78" spans="3:21" ht="14.25" thickBot="1">
      <c r="C78" s="14" t="s">
        <v>96</v>
      </c>
      <c r="D78" s="14"/>
      <c r="E78" s="14"/>
      <c r="F78" s="156" t="s">
        <v>97</v>
      </c>
      <c r="G78" s="156"/>
      <c r="H78" s="156"/>
      <c r="I78" s="156"/>
      <c r="J78" s="156"/>
      <c r="K78" s="156"/>
      <c r="L78" s="156"/>
      <c r="M78" s="13" t="s">
        <v>98</v>
      </c>
      <c r="N78" s="13"/>
      <c r="O78" s="157"/>
      <c r="P78" s="159"/>
      <c r="Q78" s="160"/>
      <c r="R78" s="161" t="s">
        <v>99</v>
      </c>
      <c r="S78" s="142">
        <f>P78*30000</f>
        <v>0</v>
      </c>
      <c r="T78" s="143"/>
      <c r="U78" s="144" t="s">
        <v>87</v>
      </c>
    </row>
    <row r="79" ht="13.5">
      <c r="C79" t="s">
        <v>100</v>
      </c>
    </row>
    <row r="80" ht="8.25" customHeight="1"/>
    <row r="81" ht="18.75" customHeight="1">
      <c r="B81" s="51" t="s">
        <v>101</v>
      </c>
    </row>
    <row r="82" spans="1:21" ht="9.75" customHeight="1" thickBot="1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2:21" ht="15" customHeight="1" thickBot="1">
      <c r="B83" s="51" t="s">
        <v>102</v>
      </c>
      <c r="R83" s="163"/>
      <c r="S83" s="164" t="s">
        <v>103</v>
      </c>
      <c r="T83" s="165"/>
      <c r="U83" s="166"/>
    </row>
    <row r="84" spans="3:21" ht="15.75" customHeight="1">
      <c r="C84" s="167" t="s">
        <v>34</v>
      </c>
      <c r="D84" s="10"/>
      <c r="E84" s="10"/>
      <c r="F84" s="10" t="s">
        <v>35</v>
      </c>
      <c r="G84" s="10"/>
      <c r="H84" s="10"/>
      <c r="I84" s="168"/>
      <c r="J84" s="169"/>
      <c r="K84" s="10"/>
      <c r="L84" s="10"/>
      <c r="M84" s="10"/>
      <c r="N84" s="10"/>
      <c r="O84" s="10"/>
      <c r="P84" s="10"/>
      <c r="Q84" s="11"/>
      <c r="R84" s="170"/>
      <c r="S84" s="171">
        <f>O28</f>
        <v>0</v>
      </c>
      <c r="T84" s="172"/>
      <c r="U84" s="173" t="s">
        <v>87</v>
      </c>
    </row>
    <row r="85" spans="3:21" ht="15.75" customHeight="1" thickBot="1">
      <c r="C85" s="174"/>
      <c r="D85" s="175"/>
      <c r="E85" s="175"/>
      <c r="F85" s="175" t="s">
        <v>66</v>
      </c>
      <c r="G85" s="175"/>
      <c r="H85" s="175"/>
      <c r="I85" s="32"/>
      <c r="J85" s="176"/>
      <c r="K85" s="175"/>
      <c r="L85" s="175"/>
      <c r="M85" s="175"/>
      <c r="N85" s="175"/>
      <c r="O85" s="175"/>
      <c r="P85" s="175"/>
      <c r="Q85" s="177"/>
      <c r="R85" s="178"/>
      <c r="S85" s="179">
        <f>O57</f>
        <v>0</v>
      </c>
      <c r="T85" s="180"/>
      <c r="U85" s="181" t="s">
        <v>87</v>
      </c>
    </row>
    <row r="86" spans="3:21" ht="15.75" customHeight="1">
      <c r="C86" s="182" t="s">
        <v>80</v>
      </c>
      <c r="D86" s="183"/>
      <c r="E86" s="184"/>
      <c r="F86" s="72" t="s">
        <v>104</v>
      </c>
      <c r="G86" s="72"/>
      <c r="H86" s="72"/>
      <c r="I86" s="185"/>
      <c r="J86" s="186"/>
      <c r="K86" s="72"/>
      <c r="L86" s="72"/>
      <c r="M86" s="72"/>
      <c r="N86" s="72"/>
      <c r="O86" s="72"/>
      <c r="P86" s="72"/>
      <c r="Q86" s="187"/>
      <c r="R86" s="188"/>
      <c r="S86" s="189">
        <f>S74</f>
        <v>0</v>
      </c>
      <c r="T86" s="190"/>
      <c r="U86" s="191" t="s">
        <v>87</v>
      </c>
    </row>
    <row r="87" spans="3:21" ht="15.75" customHeight="1">
      <c r="C87" s="192"/>
      <c r="D87" s="193"/>
      <c r="E87" s="194"/>
      <c r="F87" s="14" t="s">
        <v>105</v>
      </c>
      <c r="G87" s="14"/>
      <c r="H87" s="14"/>
      <c r="I87" s="26"/>
      <c r="J87" s="195"/>
      <c r="K87" s="14"/>
      <c r="L87" s="14"/>
      <c r="M87" s="14"/>
      <c r="N87" s="14"/>
      <c r="O87" s="14"/>
      <c r="P87" s="14"/>
      <c r="Q87" s="15"/>
      <c r="R87" s="196"/>
      <c r="S87" s="197">
        <f>S75</f>
        <v>0</v>
      </c>
      <c r="T87" s="198"/>
      <c r="U87" s="199" t="s">
        <v>87</v>
      </c>
    </row>
    <row r="88" spans="3:21" ht="15.75" customHeight="1">
      <c r="C88" s="192"/>
      <c r="D88" s="193"/>
      <c r="E88" s="194"/>
      <c r="F88" s="20" t="s">
        <v>106</v>
      </c>
      <c r="G88" s="20"/>
      <c r="H88" s="20"/>
      <c r="I88" s="200"/>
      <c r="J88" s="201"/>
      <c r="K88" s="20"/>
      <c r="L88" s="20"/>
      <c r="M88" s="20"/>
      <c r="N88" s="20"/>
      <c r="O88" s="20"/>
      <c r="P88" s="20"/>
      <c r="Q88" s="21"/>
      <c r="R88" s="202"/>
      <c r="S88" s="203">
        <f>S76</f>
        <v>0</v>
      </c>
      <c r="T88" s="204"/>
      <c r="U88" s="205" t="s">
        <v>87</v>
      </c>
    </row>
    <row r="89" spans="3:21" ht="15.75" customHeight="1" thickBot="1">
      <c r="C89" s="206"/>
      <c r="D89" s="207"/>
      <c r="E89" s="208"/>
      <c r="F89" s="175" t="s">
        <v>96</v>
      </c>
      <c r="G89" s="175"/>
      <c r="H89" s="175"/>
      <c r="I89" s="32"/>
      <c r="J89" s="176"/>
      <c r="K89" s="175"/>
      <c r="L89" s="175"/>
      <c r="M89" s="175"/>
      <c r="N89" s="175"/>
      <c r="O89" s="175"/>
      <c r="P89" s="175"/>
      <c r="Q89" s="177"/>
      <c r="R89" s="202"/>
      <c r="S89" s="203">
        <f>S78</f>
        <v>0</v>
      </c>
      <c r="T89" s="204"/>
      <c r="U89" s="205" t="s">
        <v>87</v>
      </c>
    </row>
    <row r="90" spans="3:21" ht="15.75" customHeight="1">
      <c r="C90" s="209"/>
      <c r="D90" s="209"/>
      <c r="E90" s="209"/>
      <c r="F90" s="209"/>
      <c r="G90" s="209"/>
      <c r="H90" s="209"/>
      <c r="I90" s="209"/>
      <c r="J90" s="210" t="s">
        <v>107</v>
      </c>
      <c r="K90" s="211"/>
      <c r="L90" s="211"/>
      <c r="M90" s="211"/>
      <c r="N90" s="211"/>
      <c r="O90" s="211"/>
      <c r="P90" s="211"/>
      <c r="Q90" s="212"/>
      <c r="R90" s="170"/>
      <c r="S90" s="171">
        <f>SUM(S84:T89)</f>
        <v>0</v>
      </c>
      <c r="T90" s="172"/>
      <c r="U90" s="173" t="s">
        <v>87</v>
      </c>
    </row>
    <row r="91" spans="3:21" ht="15.75" customHeight="1" thickBot="1">
      <c r="C91" s="213"/>
      <c r="D91" s="213"/>
      <c r="E91" s="213"/>
      <c r="F91" s="213"/>
      <c r="G91" s="213"/>
      <c r="H91" s="213"/>
      <c r="I91" s="213"/>
      <c r="J91" s="214" t="s">
        <v>108</v>
      </c>
      <c r="K91" s="215"/>
      <c r="L91" s="215"/>
      <c r="M91" s="215"/>
      <c r="N91" s="215"/>
      <c r="O91" s="215"/>
      <c r="P91" s="215"/>
      <c r="Q91" s="216"/>
      <c r="R91" s="217"/>
      <c r="S91" s="218">
        <f>S90*0.08</f>
        <v>0</v>
      </c>
      <c r="T91" s="219"/>
      <c r="U91" s="220" t="s">
        <v>87</v>
      </c>
    </row>
    <row r="92" spans="3:21" ht="15.75" customHeight="1" thickBot="1" thickTop="1">
      <c r="C92" s="213"/>
      <c r="D92" s="213"/>
      <c r="E92" s="213"/>
      <c r="F92" s="213"/>
      <c r="G92" s="213"/>
      <c r="H92" s="213"/>
      <c r="I92" s="213"/>
      <c r="J92" s="221"/>
      <c r="K92" s="222"/>
      <c r="L92" s="223" t="s">
        <v>109</v>
      </c>
      <c r="M92" s="224"/>
      <c r="N92" s="224"/>
      <c r="O92" s="224"/>
      <c r="P92" s="222"/>
      <c r="Q92" s="222"/>
      <c r="R92" s="225"/>
      <c r="S92" s="226">
        <f>S91+S90</f>
        <v>0</v>
      </c>
      <c r="T92" s="227"/>
      <c r="U92" s="228" t="s">
        <v>87</v>
      </c>
    </row>
    <row r="93" ht="14.25" thickTop="1"/>
    <row r="94" spans="14:21" ht="14.25">
      <c r="N94" s="229" t="s">
        <v>110</v>
      </c>
      <c r="O94" s="118"/>
      <c r="P94" s="118"/>
      <c r="Q94" s="118"/>
      <c r="R94" s="118"/>
      <c r="S94" s="118"/>
      <c r="T94" s="118"/>
      <c r="U94" s="118"/>
    </row>
    <row r="95" spans="14:21" ht="13.5">
      <c r="N95" s="118" t="s">
        <v>111</v>
      </c>
      <c r="O95" s="118"/>
      <c r="P95" s="118"/>
      <c r="Q95" s="118"/>
      <c r="R95" s="118"/>
      <c r="S95" s="118"/>
      <c r="T95" s="118"/>
      <c r="U95" s="118"/>
    </row>
    <row r="96" spans="14:21" ht="13.5">
      <c r="N96" s="230" t="s">
        <v>112</v>
      </c>
      <c r="O96" s="118"/>
      <c r="P96" s="118"/>
      <c r="Q96" s="118"/>
      <c r="R96" s="118"/>
      <c r="S96" s="118"/>
      <c r="T96" s="118"/>
      <c r="U96" s="118"/>
    </row>
    <row r="97" spans="14:21" ht="13.5">
      <c r="N97" s="232" t="s">
        <v>113</v>
      </c>
      <c r="O97" s="3"/>
      <c r="P97" s="3"/>
      <c r="Q97" s="3"/>
      <c r="R97" s="3"/>
      <c r="S97" s="3"/>
      <c r="T97" s="3"/>
      <c r="U97" s="231"/>
    </row>
  </sheetData>
  <sheetProtection/>
  <mergeCells count="179">
    <mergeCell ref="J91:Q91"/>
    <mergeCell ref="S91:T91"/>
    <mergeCell ref="L92:O92"/>
    <mergeCell ref="S92:T92"/>
    <mergeCell ref="F89:I89"/>
    <mergeCell ref="J89:Q89"/>
    <mergeCell ref="S89:T89"/>
    <mergeCell ref="C90:E90"/>
    <mergeCell ref="F90:I90"/>
    <mergeCell ref="J90:Q90"/>
    <mergeCell ref="S90:T90"/>
    <mergeCell ref="C86:E89"/>
    <mergeCell ref="F86:I86"/>
    <mergeCell ref="J86:Q86"/>
    <mergeCell ref="S86:T86"/>
    <mergeCell ref="F87:I87"/>
    <mergeCell ref="J87:Q87"/>
    <mergeCell ref="S87:T87"/>
    <mergeCell ref="F88:I88"/>
    <mergeCell ref="J88:Q88"/>
    <mergeCell ref="S88:T88"/>
    <mergeCell ref="S83:U83"/>
    <mergeCell ref="C84:E85"/>
    <mergeCell ref="F84:I84"/>
    <mergeCell ref="J84:Q84"/>
    <mergeCell ref="S84:T84"/>
    <mergeCell ref="F85:I85"/>
    <mergeCell ref="J85:Q85"/>
    <mergeCell ref="S85:T85"/>
    <mergeCell ref="U76:U77"/>
    <mergeCell ref="C78:E78"/>
    <mergeCell ref="F78:L78"/>
    <mergeCell ref="M78:O78"/>
    <mergeCell ref="P78:Q78"/>
    <mergeCell ref="S78:T78"/>
    <mergeCell ref="C76:E77"/>
    <mergeCell ref="F76:L77"/>
    <mergeCell ref="M76:O77"/>
    <mergeCell ref="P76:Q77"/>
    <mergeCell ref="R76:R77"/>
    <mergeCell ref="S76:T77"/>
    <mergeCell ref="S73:U73"/>
    <mergeCell ref="F74:L74"/>
    <mergeCell ref="M74:O74"/>
    <mergeCell ref="P74:Q74"/>
    <mergeCell ref="S74:T74"/>
    <mergeCell ref="F75:L75"/>
    <mergeCell ref="M75:O75"/>
    <mergeCell ref="P75:Q75"/>
    <mergeCell ref="S75:T75"/>
    <mergeCell ref="G68:H68"/>
    <mergeCell ref="M68:N68"/>
    <mergeCell ref="O68:P68"/>
    <mergeCell ref="E69:F69"/>
    <mergeCell ref="G69:H69"/>
    <mergeCell ref="P73:R73"/>
    <mergeCell ref="C66:C69"/>
    <mergeCell ref="D66:D67"/>
    <mergeCell ref="E66:F66"/>
    <mergeCell ref="G66:H66"/>
    <mergeCell ref="M66:N66"/>
    <mergeCell ref="O66:P66"/>
    <mergeCell ref="E67:F67"/>
    <mergeCell ref="G67:H67"/>
    <mergeCell ref="D68:D69"/>
    <mergeCell ref="E68:F68"/>
    <mergeCell ref="O57:Q57"/>
    <mergeCell ref="C65:D65"/>
    <mergeCell ref="E65:F65"/>
    <mergeCell ref="G65:H65"/>
    <mergeCell ref="M65:N65"/>
    <mergeCell ref="O65:P65"/>
    <mergeCell ref="O48:P49"/>
    <mergeCell ref="E50:F51"/>
    <mergeCell ref="G50:H51"/>
    <mergeCell ref="I50:J50"/>
    <mergeCell ref="K50:L51"/>
    <mergeCell ref="M50:N51"/>
    <mergeCell ref="O50:P51"/>
    <mergeCell ref="G46:H46"/>
    <mergeCell ref="E48:F49"/>
    <mergeCell ref="G48:H49"/>
    <mergeCell ref="I48:J48"/>
    <mergeCell ref="K48:L49"/>
    <mergeCell ref="M48:N49"/>
    <mergeCell ref="C43:C46"/>
    <mergeCell ref="D43:D44"/>
    <mergeCell ref="E43:F43"/>
    <mergeCell ref="G43:H43"/>
    <mergeCell ref="E44:F44"/>
    <mergeCell ref="G44:H44"/>
    <mergeCell ref="D45:D46"/>
    <mergeCell ref="E45:F45"/>
    <mergeCell ref="G45:H45"/>
    <mergeCell ref="E46:F46"/>
    <mergeCell ref="I37:J37"/>
    <mergeCell ref="K37:L37"/>
    <mergeCell ref="M37:N37"/>
    <mergeCell ref="C41:D42"/>
    <mergeCell ref="E41:F41"/>
    <mergeCell ref="G41:H41"/>
    <mergeCell ref="E42:F42"/>
    <mergeCell ref="G42:H42"/>
    <mergeCell ref="O34:P34"/>
    <mergeCell ref="E35:F35"/>
    <mergeCell ref="G35:H35"/>
    <mergeCell ref="I35:J35"/>
    <mergeCell ref="K35:L35"/>
    <mergeCell ref="M35:N35"/>
    <mergeCell ref="O35:P35"/>
    <mergeCell ref="D34:D35"/>
    <mergeCell ref="E34:F34"/>
    <mergeCell ref="G34:H34"/>
    <mergeCell ref="I34:J34"/>
    <mergeCell ref="K34:L34"/>
    <mergeCell ref="M34:N34"/>
    <mergeCell ref="M32:N32"/>
    <mergeCell ref="O32:P32"/>
    <mergeCell ref="E33:F33"/>
    <mergeCell ref="G33:H33"/>
    <mergeCell ref="I33:J33"/>
    <mergeCell ref="K33:L33"/>
    <mergeCell ref="M33:N33"/>
    <mergeCell ref="O33:P33"/>
    <mergeCell ref="I31:J31"/>
    <mergeCell ref="K31:L31"/>
    <mergeCell ref="M31:N31"/>
    <mergeCell ref="O31:P31"/>
    <mergeCell ref="C32:C35"/>
    <mergeCell ref="D32:D33"/>
    <mergeCell ref="E32:F32"/>
    <mergeCell ref="G32:H32"/>
    <mergeCell ref="I32:J32"/>
    <mergeCell ref="K32:L32"/>
    <mergeCell ref="O28:Q28"/>
    <mergeCell ref="C30:D31"/>
    <mergeCell ref="E30:F30"/>
    <mergeCell ref="G30:H30"/>
    <mergeCell ref="I30:J30"/>
    <mergeCell ref="K30:L30"/>
    <mergeCell ref="M30:N30"/>
    <mergeCell ref="O30:P30"/>
    <mergeCell ref="E31:F31"/>
    <mergeCell ref="G31:H31"/>
    <mergeCell ref="B12:D12"/>
    <mergeCell ref="E12:K12"/>
    <mergeCell ref="L12:N12"/>
    <mergeCell ref="O12:U12"/>
    <mergeCell ref="B13:D13"/>
    <mergeCell ref="E13:K13"/>
    <mergeCell ref="L13:N13"/>
    <mergeCell ref="O13:U13"/>
    <mergeCell ref="B10:D10"/>
    <mergeCell ref="E10:K10"/>
    <mergeCell ref="L10:N10"/>
    <mergeCell ref="O10:U10"/>
    <mergeCell ref="B11:D11"/>
    <mergeCell ref="E11:K11"/>
    <mergeCell ref="L11:N11"/>
    <mergeCell ref="O11:U11"/>
    <mergeCell ref="B8:K8"/>
    <mergeCell ref="L8:U8"/>
    <mergeCell ref="B9:D9"/>
    <mergeCell ref="E9:K9"/>
    <mergeCell ref="L9:N9"/>
    <mergeCell ref="O9:U9"/>
    <mergeCell ref="B5:D5"/>
    <mergeCell ref="E5:U5"/>
    <mergeCell ref="B6:D6"/>
    <mergeCell ref="E6:U6"/>
    <mergeCell ref="B7:D7"/>
    <mergeCell ref="E7:U7"/>
    <mergeCell ref="B3:M3"/>
    <mergeCell ref="N3:O3"/>
    <mergeCell ref="P3:U3"/>
    <mergeCell ref="B4:D4"/>
    <mergeCell ref="E4:M4"/>
    <mergeCell ref="N4:O4"/>
    <mergeCell ref="P4:U4"/>
  </mergeCells>
  <printOptions/>
  <pageMargins left="0.31" right="0.28" top="0.39" bottom="0.21" header="0.11811023622047245" footer="0.11811023622047245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島田俊道</dc:creator>
  <cp:keywords/>
  <dc:description/>
  <cp:lastModifiedBy>島田俊道</cp:lastModifiedBy>
  <cp:lastPrinted>2018-11-27T01:06:23Z</cp:lastPrinted>
  <dcterms:created xsi:type="dcterms:W3CDTF">2018-11-27T00:57:32Z</dcterms:created>
  <dcterms:modified xsi:type="dcterms:W3CDTF">2018-11-27T01:06:56Z</dcterms:modified>
  <cp:category/>
  <cp:version/>
  <cp:contentType/>
  <cp:contentStatus/>
</cp:coreProperties>
</file>